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8" windowWidth="23256" windowHeight="13176"/>
  </bookViews>
  <sheets>
    <sheet name="Feuil1" sheetId="1" r:id="rId1"/>
    <sheet name="Feuil2" sheetId="2" r:id="rId2"/>
    <sheet name="Feuil3" sheetId="3" r:id="rId3"/>
  </sheets>
  <calcPr calcId="124519" concurrentCalc="0"/>
</workbook>
</file>

<file path=xl/calcChain.xml><?xml version="1.0" encoding="utf-8"?>
<calcChain xmlns="http://schemas.openxmlformats.org/spreadsheetml/2006/main">
  <c r="J10" i="1"/>
  <c r="I11"/>
  <c r="H13"/>
  <c r="H9"/>
  <c r="H14"/>
  <c r="I10"/>
  <c r="H15"/>
  <c r="H16"/>
</calcChain>
</file>

<file path=xl/sharedStrings.xml><?xml version="1.0" encoding="utf-8"?>
<sst xmlns="http://schemas.openxmlformats.org/spreadsheetml/2006/main" count="20" uniqueCount="20">
  <si>
    <t>Information de départ</t>
  </si>
  <si>
    <t>Corde</t>
  </si>
  <si>
    <t>P</t>
  </si>
  <si>
    <t>L</t>
  </si>
  <si>
    <t xml:space="preserve">Delta </t>
  </si>
  <si>
    <t>Rayon de la lame</t>
  </si>
  <si>
    <t>R</t>
  </si>
  <si>
    <t>I</t>
  </si>
  <si>
    <t>Hauteur de lame sortie à la verticales</t>
  </si>
  <si>
    <t>C</t>
  </si>
  <si>
    <t>h</t>
  </si>
  <si>
    <t>H</t>
  </si>
  <si>
    <t>d</t>
  </si>
  <si>
    <t>Décalage entre milieu et le point le plus profond du profil</t>
  </si>
  <si>
    <t>Diamètre de la lame utilisée</t>
  </si>
  <si>
    <t>Profondeur du profil</t>
  </si>
  <si>
    <t>Angle de dérive</t>
  </si>
  <si>
    <t>Angle d'inclinaison</t>
  </si>
  <si>
    <t>Largeur du profil</t>
  </si>
  <si>
    <t>Paramètres de coupe pour réaliser un profil courbe à la scie circulaire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</si>
</sst>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right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right" vertical="center"/>
    </xf>
    <xf numFmtId="0" fontId="1" fillId="0" borderId="9" xfId="0" applyFont="1" applyBorder="1"/>
    <xf numFmtId="0" fontId="1" fillId="0" borderId="0" xfId="0" applyFont="1" applyBorder="1"/>
    <xf numFmtId="0" fontId="1" fillId="0" borderId="10" xfId="0" applyFont="1" applyBorder="1"/>
    <xf numFmtId="0" fontId="1" fillId="5" borderId="8" xfId="0" applyFont="1" applyFill="1" applyBorder="1" applyAlignment="1">
      <alignment horizontal="right"/>
    </xf>
    <xf numFmtId="0" fontId="1" fillId="4" borderId="8" xfId="0" applyFont="1" applyFill="1" applyBorder="1" applyAlignment="1">
      <alignment horizontal="right"/>
    </xf>
    <xf numFmtId="0" fontId="1" fillId="0" borderId="9" xfId="0" applyFont="1" applyBorder="1" applyAlignment="1">
      <alignment horizontal="left" wrapText="1"/>
    </xf>
    <xf numFmtId="164" fontId="1" fillId="4" borderId="8" xfId="0" applyNumberFormat="1" applyFont="1" applyFill="1" applyBorder="1"/>
    <xf numFmtId="164" fontId="1" fillId="4" borderId="8" xfId="0" applyNumberFormat="1" applyFont="1" applyFill="1" applyBorder="1" applyAlignment="1">
      <alignment horizontal="right"/>
    </xf>
    <xf numFmtId="0" fontId="1" fillId="4" borderId="1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7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0" borderId="8" xfId="0" applyFont="1" applyBorder="1"/>
    <xf numFmtId="0" fontId="1" fillId="4" borderId="12" xfId="0" applyFont="1" applyFill="1" applyBorder="1" applyAlignment="1">
      <alignment horizontal="left" wrapText="1"/>
    </xf>
    <xf numFmtId="0" fontId="1" fillId="4" borderId="13" xfId="0" applyFont="1" applyFill="1" applyBorder="1" applyAlignment="1">
      <alignment horizontal="left" wrapText="1"/>
    </xf>
    <xf numFmtId="0" fontId="1" fillId="4" borderId="14" xfId="0" applyFont="1" applyFill="1" applyBorder="1" applyAlignment="1">
      <alignment horizontal="left" wrapText="1"/>
    </xf>
    <xf numFmtId="0" fontId="1" fillId="4" borderId="15" xfId="0" applyFont="1" applyFill="1" applyBorder="1" applyAlignment="1">
      <alignment horizontal="right" vertical="center"/>
    </xf>
    <xf numFmtId="164" fontId="1" fillId="4" borderId="16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187668</xdr:colOff>
      <xdr:row>16</xdr:row>
      <xdr:rowOff>197095</xdr:rowOff>
    </xdr:from>
    <xdr:to>
      <xdr:col>4</xdr:col>
      <xdr:colOff>206718</xdr:colOff>
      <xdr:row>24</xdr:row>
      <xdr:rowOff>124404</xdr:rowOff>
    </xdr:to>
    <xdr:pic>
      <xdr:nvPicPr>
        <xdr:cNvPr id="3" name="Image 2" descr="courb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3289" r="14188"/>
        <a:stretch>
          <a:fillRect/>
        </a:stretch>
      </xdr:blipFill>
      <xdr:spPr>
        <a:xfrm>
          <a:off x="949668" y="3486883"/>
          <a:ext cx="3067050" cy="183231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4</xdr:col>
      <xdr:colOff>480647</xdr:colOff>
      <xdr:row>16</xdr:row>
      <xdr:rowOff>169985</xdr:rowOff>
    </xdr:from>
    <xdr:to>
      <xdr:col>10</xdr:col>
      <xdr:colOff>320959</xdr:colOff>
      <xdr:row>24</xdr:row>
      <xdr:rowOff>117231</xdr:rowOff>
    </xdr:to>
    <xdr:pic>
      <xdr:nvPicPr>
        <xdr:cNvPr id="4" name="Image 3" descr="Moulure à la scie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761" t="22067" b="13660"/>
        <a:stretch>
          <a:fillRect/>
        </a:stretch>
      </xdr:blipFill>
      <xdr:spPr>
        <a:xfrm>
          <a:off x="4407878" y="3159370"/>
          <a:ext cx="2964512" cy="1858108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4"/>
  <sheetViews>
    <sheetView tabSelected="1" topLeftCell="A7" zoomScale="130" zoomScaleNormal="130" workbookViewId="0">
      <selection activeCell="M17" sqref="M17"/>
    </sheetView>
  </sheetViews>
  <sheetFormatPr baseColWidth="10" defaultColWidth="11.44140625" defaultRowHeight="15.6"/>
  <cols>
    <col min="1" max="3" width="11.44140625" style="1"/>
    <col min="4" max="4" width="11.44140625" style="1" customWidth="1"/>
    <col min="5" max="6" width="11.44140625" style="1"/>
    <col min="7" max="7" width="10.109375" style="1" customWidth="1"/>
    <col min="8" max="8" width="12.5546875" style="1" bestFit="1" customWidth="1"/>
    <col min="9" max="10" width="11.44140625" style="1" hidden="1" customWidth="1"/>
    <col min="11" max="16384" width="11.44140625" style="1"/>
  </cols>
  <sheetData>
    <row r="1" spans="2:10" ht="16.2" thickBot="1"/>
    <row r="2" spans="2:10">
      <c r="B2" s="18" t="s">
        <v>19</v>
      </c>
      <c r="C2" s="19"/>
      <c r="D2" s="19"/>
      <c r="E2" s="19"/>
      <c r="F2" s="19"/>
      <c r="G2" s="19"/>
      <c r="H2" s="20"/>
    </row>
    <row r="3" spans="2:10">
      <c r="B3" s="21"/>
      <c r="C3" s="22"/>
      <c r="D3" s="22"/>
      <c r="E3" s="22"/>
      <c r="F3" s="22"/>
      <c r="G3" s="22"/>
      <c r="H3" s="23"/>
    </row>
    <row r="4" spans="2:10">
      <c r="B4" s="5"/>
      <c r="C4" s="6"/>
      <c r="D4" s="6"/>
      <c r="E4" s="6"/>
      <c r="F4" s="6"/>
      <c r="G4" s="6"/>
      <c r="H4" s="7"/>
    </row>
    <row r="5" spans="2:10">
      <c r="B5" s="5"/>
      <c r="C5" s="6"/>
      <c r="D5" s="6"/>
      <c r="E5" s="6"/>
      <c r="F5" s="6"/>
      <c r="G5" s="6"/>
      <c r="H5" s="7"/>
    </row>
    <row r="6" spans="2:10">
      <c r="B6" s="24" t="s">
        <v>0</v>
      </c>
      <c r="C6" s="25"/>
      <c r="D6" s="25"/>
      <c r="E6" s="25"/>
      <c r="F6" s="25"/>
      <c r="G6" s="25"/>
      <c r="H6" s="26"/>
    </row>
    <row r="7" spans="2:10">
      <c r="B7" s="5"/>
      <c r="C7" s="6"/>
      <c r="D7" s="6"/>
      <c r="E7" s="6"/>
      <c r="F7" s="6"/>
      <c r="G7" s="6"/>
      <c r="H7" s="7"/>
    </row>
    <row r="8" spans="2:10">
      <c r="B8" s="16" t="s">
        <v>14</v>
      </c>
      <c r="C8" s="17"/>
      <c r="D8" s="17"/>
      <c r="E8" s="17"/>
      <c r="F8" s="17"/>
      <c r="G8" s="2" t="s">
        <v>12</v>
      </c>
      <c r="H8" s="8">
        <v>400</v>
      </c>
    </row>
    <row r="9" spans="2:10">
      <c r="B9" s="27" t="s">
        <v>5</v>
      </c>
      <c r="C9" s="28"/>
      <c r="D9" s="28"/>
      <c r="E9" s="28"/>
      <c r="F9" s="29"/>
      <c r="G9" s="2" t="s">
        <v>6</v>
      </c>
      <c r="H9" s="9">
        <f xml:space="preserve"> H8/2</f>
        <v>200</v>
      </c>
    </row>
    <row r="10" spans="2:10">
      <c r="B10" s="13" t="s">
        <v>16</v>
      </c>
      <c r="C10" s="14"/>
      <c r="D10" s="14"/>
      <c r="E10" s="14"/>
      <c r="F10" s="15"/>
      <c r="G10" s="2" t="s">
        <v>11</v>
      </c>
      <c r="H10" s="30">
        <v>48</v>
      </c>
      <c r="I10" s="1">
        <f>J10*PI()/180</f>
        <v>0.73303828583761843</v>
      </c>
      <c r="J10" s="8">
        <f>90-H10</f>
        <v>42</v>
      </c>
    </row>
    <row r="11" spans="2:10">
      <c r="B11" s="13" t="s">
        <v>17</v>
      </c>
      <c r="C11" s="14"/>
      <c r="D11" s="14"/>
      <c r="E11" s="14"/>
      <c r="F11" s="15"/>
      <c r="G11" s="2" t="s">
        <v>7</v>
      </c>
      <c r="H11" s="8">
        <v>0</v>
      </c>
      <c r="I11" s="1">
        <f>H11*PI()/180</f>
        <v>0</v>
      </c>
    </row>
    <row r="12" spans="2:10">
      <c r="B12" s="16" t="s">
        <v>15</v>
      </c>
      <c r="C12" s="17"/>
      <c r="D12" s="17"/>
      <c r="E12" s="17"/>
      <c r="F12" s="17"/>
      <c r="G12" s="2" t="s">
        <v>2</v>
      </c>
      <c r="H12" s="8">
        <v>4.5</v>
      </c>
    </row>
    <row r="13" spans="2:10">
      <c r="B13" s="16" t="s">
        <v>8</v>
      </c>
      <c r="C13" s="17"/>
      <c r="D13" s="17"/>
      <c r="E13" s="17"/>
      <c r="F13" s="17"/>
      <c r="G13" s="2" t="s">
        <v>10</v>
      </c>
      <c r="H13" s="11">
        <f>H12/COS(I11)</f>
        <v>4.5</v>
      </c>
    </row>
    <row r="14" spans="2:10">
      <c r="B14" s="16" t="s">
        <v>1</v>
      </c>
      <c r="C14" s="17"/>
      <c r="D14" s="17"/>
      <c r="E14" s="17"/>
      <c r="F14" s="17"/>
      <c r="G14" s="2" t="s">
        <v>9</v>
      </c>
      <c r="H14" s="11">
        <f>2*SQRT(2*H9*H13-H13*H13)</f>
        <v>84.374166662551403</v>
      </c>
    </row>
    <row r="15" spans="2:10">
      <c r="B15" s="16" t="s">
        <v>18</v>
      </c>
      <c r="C15" s="17"/>
      <c r="D15" s="17"/>
      <c r="E15" s="17"/>
      <c r="F15" s="17"/>
      <c r="G15" s="2" t="s">
        <v>3</v>
      </c>
      <c r="H15" s="12">
        <f>H14*COS(I10)</f>
        <v>62.702225359242341</v>
      </c>
    </row>
    <row r="16" spans="2:10" ht="16.2" thickBot="1">
      <c r="B16" s="31" t="s">
        <v>13</v>
      </c>
      <c r="C16" s="32"/>
      <c r="D16" s="32"/>
      <c r="E16" s="32"/>
      <c r="F16" s="33"/>
      <c r="G16" s="34" t="s">
        <v>4</v>
      </c>
      <c r="H16" s="35">
        <f>H12*TAN(I11)*SIN(I10)</f>
        <v>0</v>
      </c>
    </row>
    <row r="17" spans="2:7" ht="28.5" customHeight="1">
      <c r="B17" s="3"/>
      <c r="C17" s="3"/>
      <c r="D17" s="3"/>
      <c r="E17" s="3"/>
      <c r="F17" s="3"/>
      <c r="G17" s="4"/>
    </row>
    <row r="18" spans="2:7" ht="28.5" customHeight="1">
      <c r="B18" s="10"/>
      <c r="C18" s="3"/>
      <c r="D18" s="3"/>
      <c r="E18" s="3"/>
      <c r="F18" s="3"/>
      <c r="G18" s="4"/>
    </row>
    <row r="19" spans="2:7">
      <c r="B19" s="10"/>
      <c r="C19" s="3"/>
      <c r="D19" s="3"/>
      <c r="E19" s="3"/>
      <c r="F19" s="3"/>
      <c r="G19" s="4"/>
    </row>
    <row r="20" spans="2:7">
      <c r="B20" s="10"/>
      <c r="C20" s="3"/>
      <c r="D20" s="3"/>
      <c r="E20" s="3"/>
      <c r="F20" s="3"/>
      <c r="G20" s="4"/>
    </row>
    <row r="21" spans="2:7">
      <c r="B21" s="5"/>
      <c r="C21" s="6"/>
      <c r="D21" s="6"/>
      <c r="E21" s="6"/>
      <c r="F21" s="6"/>
      <c r="G21" s="6"/>
    </row>
    <row r="22" spans="2:7">
      <c r="B22" s="5"/>
      <c r="C22" s="6"/>
      <c r="D22" s="6"/>
      <c r="E22" s="6"/>
      <c r="F22" s="6"/>
      <c r="G22" s="6"/>
    </row>
    <row r="23" spans="2:7">
      <c r="B23" s="5"/>
      <c r="C23" s="6"/>
      <c r="D23" s="6"/>
      <c r="E23" s="6"/>
      <c r="F23" s="6"/>
      <c r="G23" s="6"/>
    </row>
    <row r="24" spans="2:7">
      <c r="B24" s="5"/>
      <c r="C24" s="6"/>
      <c r="D24" s="6"/>
      <c r="E24" s="6"/>
      <c r="F24" s="6"/>
      <c r="G24" s="6"/>
    </row>
  </sheetData>
  <mergeCells count="9">
    <mergeCell ref="B16:F16"/>
    <mergeCell ref="B13:F13"/>
    <mergeCell ref="B14:F14"/>
    <mergeCell ref="B2:H3"/>
    <mergeCell ref="B6:H6"/>
    <mergeCell ref="B8:F8"/>
    <mergeCell ref="B12:F12"/>
    <mergeCell ref="B15:F15"/>
    <mergeCell ref="B9:F9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Mamias</dc:creator>
  <cp:lastModifiedBy>hugues</cp:lastModifiedBy>
  <cp:lastPrinted>2017-06-20T09:24:29Z</cp:lastPrinted>
  <dcterms:created xsi:type="dcterms:W3CDTF">2017-06-18T13:04:32Z</dcterms:created>
  <dcterms:modified xsi:type="dcterms:W3CDTF">2017-08-21T12:47:52Z</dcterms:modified>
</cp:coreProperties>
</file>